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/>
  </bookViews>
  <sheets>
    <sheet name="Foglio1" sheetId="1" r:id="rId1"/>
  </sheets>
  <definedNames>
    <definedName name="_xlnm.Print_Area" localSheetId="0">Foglio1!$B$2:$U$31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6" i="1"/>
  <c r="F5" i="1"/>
  <c r="F8" i="1"/>
  <c r="D11" i="1"/>
  <c r="F11" i="1"/>
  <c r="D14" i="1"/>
  <c r="F14" i="1"/>
  <c r="F17" i="1"/>
  <c r="F19" i="1"/>
  <c r="F23" i="1"/>
  <c r="E21" i="1"/>
  <c r="H25" i="1"/>
  <c r="R25" i="1"/>
  <c r="S25" i="1"/>
  <c r="N25" i="1"/>
  <c r="O25" i="1"/>
  <c r="L25" i="1"/>
  <c r="M25" i="1"/>
  <c r="I25" i="1"/>
  <c r="J25" i="1"/>
  <c r="K25" i="1"/>
  <c r="T25" i="1"/>
  <c r="U25" i="1"/>
  <c r="P25" i="1"/>
  <c r="Q25" i="1"/>
</calcChain>
</file>

<file path=xl/sharedStrings.xml><?xml version="1.0" encoding="utf-8"?>
<sst xmlns="http://schemas.openxmlformats.org/spreadsheetml/2006/main" count="49" uniqueCount="44">
  <si>
    <t>spese per lʼacquisto di macchinari, impianti e attrezzature</t>
  </si>
  <si>
    <t>spese per lʼacquisto di componenti hardware e software utili per lʼattività dʼimpresa compresa la realizzazione di siti internet</t>
  </si>
  <si>
    <t>spese per lʼacquisto di beni usati</t>
  </si>
  <si>
    <t>A</t>
  </si>
  <si>
    <t>B</t>
  </si>
  <si>
    <t>G</t>
  </si>
  <si>
    <t>Totale A+B+G</t>
  </si>
  <si>
    <t>Importo max ammissibile:</t>
  </si>
  <si>
    <t>Importi</t>
  </si>
  <si>
    <t>spese per consulenze strategiche funzionali allʼattività nella misura massima del 10% dei costi di cui alle lettere a), b) e g)</t>
  </si>
  <si>
    <t>C</t>
  </si>
  <si>
    <t>D</t>
  </si>
  <si>
    <t>spese per la costituzione del soggetto giuridico fino ad un importo massimo di spesa ammissibile pari ad € 1.000,00</t>
  </si>
  <si>
    <t>E</t>
  </si>
  <si>
    <t>F</t>
  </si>
  <si>
    <t>TOTALE PROPOSTA PROGETTUALE</t>
  </si>
  <si>
    <t>TOTALE SPESA AMMISSIBILE ALLE AGEVOLAZIONI</t>
  </si>
  <si>
    <t>Per intero</t>
  </si>
  <si>
    <t>TOTALE CONTRIBUTO ATTESO</t>
  </si>
  <si>
    <t>contributo01</t>
  </si>
  <si>
    <t>contributo02</t>
  </si>
  <si>
    <t>contributo03</t>
  </si>
  <si>
    <t>contributo04</t>
  </si>
  <si>
    <t>contributo05</t>
  </si>
  <si>
    <t>contributo06</t>
  </si>
  <si>
    <t>contributo 07 ed oltre</t>
  </si>
  <si>
    <t>Max
ammissibile</t>
  </si>
  <si>
    <t>Categorie spese ammissibili
Articolo 5 dell'Avviso</t>
  </si>
  <si>
    <t>In caso di ditta individuale
100% di contributo a fondo perduto</t>
  </si>
  <si>
    <t>In caso di società con n. 2 soggetti
90% di contributo a fondo perduto</t>
  </si>
  <si>
    <t>In caso di società con n. 3 soggetti
80% di contributo a fondo perduto</t>
  </si>
  <si>
    <t>In caso di società con n. 4 soggetti
70% di contributo a fondo perduto</t>
  </si>
  <si>
    <t>In caso di società con n. 5 soggetti
60% di contributo a fondo perduto</t>
  </si>
  <si>
    <t>In caso di società con n. 6 soggetti
60% di contributo a fondo perduto</t>
  </si>
  <si>
    <t>In caso di società con n. 7 ed oltre soggetti
60% di contributo a fondo perduto</t>
  </si>
  <si>
    <t>spese per ristrutturazioni/adeguamento dei locali  funzionali allʼattività imprenditoriale compresi gli oneri tecnici nella misura massima del 40% dei costi di cui alle lettere a), b) e g)</t>
  </si>
  <si>
    <t>* Proposta
progetto
IVA esclusa</t>
  </si>
  <si>
    <t>costi relativi alle fidejussioni assicurative e/o bancarie di cui all'Articolo 10 dell'Avviso</t>
  </si>
  <si>
    <t>** Importo
ammissibile</t>
  </si>
  <si>
    <t>* Riportare negli spazi di color "arancione" le spese di investimento (IVA esclusa ed al netto di eventuali costi non ammissibili) coerenti con i preventivi ottenuti dai fornitori.</t>
  </si>
  <si>
    <t>** Riportare gli importi risultanti nella presente colonna sia nella colonna "Importo ammissibile" della tabella dedicata al "Piano finanziario" contenuta nella Domanda di candidatura, sia nella tabella della Sezione "Dati economici e finanziari" proposta nell'applicativo "MoSEM".</t>
  </si>
  <si>
    <t>*** Riportare l'importo risultante nella riga finale della colonna di proprio riferimento sia nell'apposito spazio dedicato al contributo atteso previsto nella Domanda di candidatura, sia nella Sezione "Dati economici e finanziari" proposta nell'applicativo "MoSEM"</t>
  </si>
  <si>
    <t xml:space="preserve">L'Avviso, all'Articolo 5, prevede diversi gradi di ammissibilità tra le spese consentite. Alcune di esse (lettere A, B, G) sono ammissibili per intero, altre nella misura massima del 10 o del 40 per cento del totale di A+B+G, altre ancora con massimali di importo.
Il presente Foglio di calcolo consente di ottenere: a) gli importi massimi ammissibili consentiti per le diverse tipologie di spese; b) il contributo ottenibile in coerenza con il numero di partecipanti alla candidatura. </t>
  </si>
  <si>
    <t>*** Contributo atteso
Articolo 4 dell'Avviso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</si>
</sst>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4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4" fontId="0" fillId="2" borderId="15" xfId="0" applyNumberForma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" fontId="0" fillId="2" borderId="14" xfId="0" applyNumberForma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2" borderId="15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0" fillId="2" borderId="11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4" fontId="0" fillId="3" borderId="21" xfId="0" applyNumberForma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4" fontId="0" fillId="2" borderId="22" xfId="0" applyNumberForma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 wrapText="1"/>
    </xf>
    <xf numFmtId="4" fontId="0" fillId="2" borderId="28" xfId="0" applyNumberForma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165" fontId="0" fillId="4" borderId="17" xfId="0" applyNumberFormat="1" applyFill="1" applyBorder="1" applyAlignment="1" applyProtection="1">
      <alignment horizontal="center" vertical="center"/>
      <protection locked="0"/>
    </xf>
    <xf numFmtId="165" fontId="0" fillId="4" borderId="29" xfId="0" applyNumberFormat="1" applyFill="1" applyBorder="1" applyAlignment="1" applyProtection="1">
      <alignment horizontal="center" vertical="center"/>
      <protection locked="0"/>
    </xf>
    <xf numFmtId="165" fontId="0" fillId="4" borderId="16" xfId="0" applyNumberFormat="1" applyFill="1" applyBorder="1" applyAlignment="1" applyProtection="1">
      <alignment horizontal="center" vertical="center"/>
      <protection locked="0"/>
    </xf>
    <xf numFmtId="165" fontId="0" fillId="4" borderId="30" xfId="0" applyNumberFormat="1" applyFill="1" applyBorder="1" applyAlignment="1" applyProtection="1">
      <alignment horizontal="center" vertical="center"/>
      <protection locked="0"/>
    </xf>
    <xf numFmtId="165" fontId="1" fillId="2" borderId="3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4" fontId="0" fillId="0" borderId="28" xfId="0" applyNumberFormat="1" applyBorder="1" applyAlignment="1">
      <alignment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0" fillId="0" borderId="28" xfId="0" applyNumberFormat="1" applyBorder="1" applyAlignment="1">
      <alignment vertical="center"/>
    </xf>
    <xf numFmtId="165" fontId="0" fillId="0" borderId="34" xfId="0" applyNumberForma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4" fontId="1" fillId="3" borderId="1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7" xfId="0" applyNumberFormat="1" applyFont="1" applyFill="1" applyBorder="1" applyAlignment="1">
      <alignment horizontal="center" vertical="center" textRotation="90"/>
    </xf>
    <xf numFmtId="0" fontId="1" fillId="2" borderId="8" xfId="0" applyNumberFormat="1" applyFont="1" applyFill="1" applyBorder="1" applyAlignment="1">
      <alignment horizontal="center" vertical="center" textRotation="90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0" fillId="0" borderId="36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7" xfId="0" applyNumberForma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4" fontId="1" fillId="3" borderId="24" xfId="0" applyNumberFormat="1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31"/>
  <sheetViews>
    <sheetView tabSelected="1" topLeftCell="A19" zoomScale="90" zoomScaleNormal="90" zoomScalePageLayoutView="90" workbookViewId="0">
      <selection activeCell="E7" sqref="E7"/>
    </sheetView>
  </sheetViews>
  <sheetFormatPr baseColWidth="10" defaultColWidth="8.83203125" defaultRowHeight="14" x14ac:dyDescent="0"/>
  <cols>
    <col min="1" max="1" width="5.1640625" style="1" customWidth="1"/>
    <col min="2" max="2" width="8.83203125" style="1"/>
    <col min="3" max="3" width="66" style="1" customWidth="1"/>
    <col min="4" max="6" width="21.6640625" style="2" customWidth="1"/>
    <col min="7" max="7" width="1.83203125" style="2" customWidth="1"/>
    <col min="8" max="8" width="11.33203125" style="2" hidden="1" customWidth="1"/>
    <col min="9" max="9" width="18.5" style="2" customWidth="1"/>
    <col min="10" max="10" width="18.5" style="3" hidden="1" customWidth="1"/>
    <col min="11" max="11" width="18.5" style="3" customWidth="1"/>
    <col min="12" max="12" width="18.5" style="3" hidden="1" customWidth="1"/>
    <col min="13" max="13" width="18.5" style="3" customWidth="1"/>
    <col min="14" max="14" width="18.5" style="3" hidden="1" customWidth="1"/>
    <col min="15" max="15" width="18.5" style="3" customWidth="1"/>
    <col min="16" max="16" width="18.5" style="3" hidden="1" customWidth="1"/>
    <col min="17" max="17" width="18.5" style="3" customWidth="1"/>
    <col min="18" max="18" width="18.5" style="3" hidden="1" customWidth="1"/>
    <col min="19" max="19" width="18.5" style="3" customWidth="1"/>
    <col min="20" max="20" width="18.5" style="3" hidden="1" customWidth="1"/>
    <col min="21" max="21" width="18.5" style="3" customWidth="1"/>
    <col min="22" max="24" width="16.6640625" style="3" customWidth="1"/>
    <col min="25" max="16384" width="8.83203125" style="1"/>
  </cols>
  <sheetData>
    <row r="1" spans="2:21" ht="15" thickBot="1">
      <c r="G1" s="23"/>
    </row>
    <row r="2" spans="2:21" ht="41.25" customHeight="1">
      <c r="B2" s="67" t="s">
        <v>27</v>
      </c>
      <c r="C2" s="68"/>
      <c r="D2" s="75" t="s">
        <v>8</v>
      </c>
      <c r="E2" s="76"/>
      <c r="F2" s="77"/>
      <c r="G2" s="29"/>
      <c r="H2" s="38"/>
      <c r="I2" s="95" t="s">
        <v>43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</row>
    <row r="3" spans="2:21" ht="70.5" customHeight="1" thickBot="1">
      <c r="B3" s="69"/>
      <c r="C3" s="70"/>
      <c r="D3" s="50" t="s">
        <v>26</v>
      </c>
      <c r="E3" s="50" t="s">
        <v>36</v>
      </c>
      <c r="F3" s="51" t="s">
        <v>38</v>
      </c>
      <c r="G3" s="20"/>
      <c r="H3" s="39"/>
      <c r="I3" s="8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2:21" ht="10" customHeight="1" thickBot="1">
      <c r="B4" s="19"/>
      <c r="C4" s="19"/>
      <c r="D4" s="20"/>
      <c r="E4" s="20"/>
      <c r="F4" s="20"/>
      <c r="G4" s="20"/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1" ht="50" customHeight="1">
      <c r="B5" s="40" t="s">
        <v>3</v>
      </c>
      <c r="C5" s="41" t="s">
        <v>0</v>
      </c>
      <c r="D5" s="42" t="s">
        <v>17</v>
      </c>
      <c r="E5" s="54"/>
      <c r="F5" s="60">
        <f>E5</f>
        <v>0</v>
      </c>
      <c r="G5" s="34"/>
      <c r="H5" s="5" t="s">
        <v>19</v>
      </c>
      <c r="I5" s="72" t="s">
        <v>28</v>
      </c>
      <c r="J5" s="4" t="s">
        <v>20</v>
      </c>
      <c r="K5" s="72" t="s">
        <v>29</v>
      </c>
      <c r="L5" s="4" t="s">
        <v>21</v>
      </c>
      <c r="M5" s="72" t="s">
        <v>30</v>
      </c>
      <c r="N5" s="4" t="s">
        <v>22</v>
      </c>
      <c r="O5" s="72" t="s">
        <v>31</v>
      </c>
      <c r="P5" s="4" t="s">
        <v>23</v>
      </c>
      <c r="Q5" s="72" t="s">
        <v>32</v>
      </c>
      <c r="R5" s="4" t="s">
        <v>24</v>
      </c>
      <c r="S5" s="72" t="s">
        <v>33</v>
      </c>
      <c r="T5" s="6" t="s">
        <v>25</v>
      </c>
      <c r="U5" s="72" t="s">
        <v>34</v>
      </c>
    </row>
    <row r="6" spans="2:21" ht="50" customHeight="1">
      <c r="B6" s="43" t="s">
        <v>4</v>
      </c>
      <c r="C6" s="44" t="s">
        <v>1</v>
      </c>
      <c r="D6" s="45" t="s">
        <v>17</v>
      </c>
      <c r="E6" s="55"/>
      <c r="F6" s="59">
        <f>E6</f>
        <v>0</v>
      </c>
      <c r="G6" s="34"/>
      <c r="H6" s="5"/>
      <c r="I6" s="73"/>
      <c r="J6" s="4"/>
      <c r="K6" s="73"/>
      <c r="L6" s="4"/>
      <c r="M6" s="73"/>
      <c r="N6" s="4"/>
      <c r="O6" s="83"/>
      <c r="P6" s="4"/>
      <c r="Q6" s="83"/>
      <c r="R6" s="4"/>
      <c r="S6" s="83"/>
      <c r="T6" s="4"/>
      <c r="U6" s="83"/>
    </row>
    <row r="7" spans="2:21" ht="50" customHeight="1">
      <c r="B7" s="43" t="s">
        <v>5</v>
      </c>
      <c r="C7" s="44" t="s">
        <v>2</v>
      </c>
      <c r="D7" s="45" t="s">
        <v>17</v>
      </c>
      <c r="E7" s="55"/>
      <c r="F7" s="59">
        <f>E7</f>
        <v>0</v>
      </c>
      <c r="G7" s="34"/>
      <c r="H7" s="5"/>
      <c r="I7" s="73"/>
      <c r="J7" s="4"/>
      <c r="K7" s="73"/>
      <c r="L7" s="4"/>
      <c r="M7" s="73"/>
      <c r="N7" s="4"/>
      <c r="O7" s="83"/>
      <c r="P7" s="4"/>
      <c r="Q7" s="83"/>
      <c r="R7" s="4"/>
      <c r="S7" s="83"/>
      <c r="T7" s="4"/>
      <c r="U7" s="83"/>
    </row>
    <row r="8" spans="2:21" ht="30" customHeight="1" thickBot="1">
      <c r="B8" s="8"/>
      <c r="C8" s="11" t="s">
        <v>6</v>
      </c>
      <c r="D8" s="12"/>
      <c r="E8" s="56"/>
      <c r="F8" s="48">
        <f>SUM(E5:E7)</f>
        <v>0</v>
      </c>
      <c r="G8" s="34"/>
      <c r="H8" s="5"/>
      <c r="I8" s="73"/>
      <c r="J8" s="4"/>
      <c r="K8" s="73"/>
      <c r="L8" s="4"/>
      <c r="M8" s="73"/>
      <c r="N8" s="4"/>
      <c r="O8" s="83"/>
      <c r="P8" s="4"/>
      <c r="Q8" s="83"/>
      <c r="R8" s="4"/>
      <c r="S8" s="83"/>
      <c r="T8" s="4"/>
      <c r="U8" s="83"/>
    </row>
    <row r="9" spans="2:21" ht="10" customHeight="1" thickBot="1">
      <c r="B9" s="22"/>
      <c r="C9" s="21"/>
      <c r="D9" s="23"/>
      <c r="E9" s="20"/>
      <c r="F9" s="20"/>
      <c r="G9" s="20"/>
      <c r="H9" s="5"/>
      <c r="I9" s="73"/>
      <c r="J9" s="4"/>
      <c r="K9" s="73"/>
      <c r="L9" s="4"/>
      <c r="M9" s="73"/>
      <c r="N9" s="4"/>
      <c r="O9" s="83"/>
      <c r="P9" s="4"/>
      <c r="Q9" s="83"/>
      <c r="R9" s="4"/>
      <c r="S9" s="83"/>
      <c r="T9" s="4"/>
      <c r="U9" s="83"/>
    </row>
    <row r="10" spans="2:21" ht="50" customHeight="1">
      <c r="B10" s="13" t="s">
        <v>10</v>
      </c>
      <c r="C10" s="9" t="s">
        <v>35</v>
      </c>
      <c r="D10" s="14"/>
      <c r="E10" s="10"/>
      <c r="F10" s="33"/>
      <c r="G10" s="20"/>
      <c r="H10" s="5"/>
      <c r="I10" s="73"/>
      <c r="J10" s="4"/>
      <c r="K10" s="73"/>
      <c r="L10" s="4"/>
      <c r="M10" s="73"/>
      <c r="N10" s="4"/>
      <c r="O10" s="83"/>
      <c r="P10" s="4"/>
      <c r="Q10" s="83"/>
      <c r="R10" s="4"/>
      <c r="S10" s="83"/>
      <c r="T10" s="4"/>
      <c r="U10" s="83"/>
    </row>
    <row r="11" spans="2:21" ht="30" customHeight="1" thickBot="1">
      <c r="B11" s="15"/>
      <c r="C11" s="11" t="s">
        <v>7</v>
      </c>
      <c r="D11" s="27">
        <f>F8*0.4</f>
        <v>0</v>
      </c>
      <c r="E11" s="52"/>
      <c r="F11" s="48">
        <f>IF(E11&lt;D11,E11,D11)</f>
        <v>0</v>
      </c>
      <c r="G11" s="34"/>
      <c r="H11" s="5"/>
      <c r="I11" s="73"/>
      <c r="J11" s="4"/>
      <c r="K11" s="73"/>
      <c r="L11" s="4"/>
      <c r="M11" s="73"/>
      <c r="N11" s="4"/>
      <c r="O11" s="83"/>
      <c r="P11" s="4"/>
      <c r="Q11" s="83"/>
      <c r="R11" s="4"/>
      <c r="S11" s="83"/>
      <c r="T11" s="4"/>
      <c r="U11" s="83"/>
    </row>
    <row r="12" spans="2:21" ht="10" customHeight="1" thickBot="1">
      <c r="B12" s="22"/>
      <c r="C12" s="24"/>
      <c r="D12" s="25"/>
      <c r="E12" s="34"/>
      <c r="F12" s="34"/>
      <c r="G12" s="34"/>
      <c r="H12" s="5"/>
      <c r="I12" s="73"/>
      <c r="J12" s="4"/>
      <c r="K12" s="73"/>
      <c r="L12" s="4"/>
      <c r="M12" s="73"/>
      <c r="N12" s="4"/>
      <c r="O12" s="83"/>
      <c r="P12" s="4"/>
      <c r="Q12" s="83"/>
      <c r="R12" s="4"/>
      <c r="S12" s="83"/>
      <c r="T12" s="4"/>
      <c r="U12" s="83"/>
    </row>
    <row r="13" spans="2:21" ht="50" customHeight="1">
      <c r="B13" s="13" t="s">
        <v>11</v>
      </c>
      <c r="C13" s="9" t="s">
        <v>9</v>
      </c>
      <c r="D13" s="14"/>
      <c r="E13" s="10"/>
      <c r="F13" s="33"/>
      <c r="G13" s="20"/>
      <c r="H13" s="5"/>
      <c r="I13" s="73"/>
      <c r="J13" s="4"/>
      <c r="K13" s="73"/>
      <c r="L13" s="4"/>
      <c r="M13" s="73"/>
      <c r="N13" s="4"/>
      <c r="O13" s="83"/>
      <c r="P13" s="4"/>
      <c r="Q13" s="83"/>
      <c r="R13" s="4"/>
      <c r="S13" s="83"/>
      <c r="T13" s="4"/>
      <c r="U13" s="83"/>
    </row>
    <row r="14" spans="2:21" ht="30" customHeight="1" thickBot="1">
      <c r="B14" s="15"/>
      <c r="C14" s="11" t="s">
        <v>7</v>
      </c>
      <c r="D14" s="27">
        <f>F8*0.1</f>
        <v>0</v>
      </c>
      <c r="E14" s="52"/>
      <c r="F14" s="48">
        <f>IF(E14&lt;D14,E14,D14)</f>
        <v>0</v>
      </c>
      <c r="G14" s="34"/>
      <c r="H14" s="5"/>
      <c r="I14" s="73"/>
      <c r="J14" s="4"/>
      <c r="K14" s="73"/>
      <c r="L14" s="4"/>
      <c r="M14" s="73"/>
      <c r="N14" s="4"/>
      <c r="O14" s="83"/>
      <c r="P14" s="4"/>
      <c r="Q14" s="83"/>
      <c r="R14" s="4"/>
      <c r="S14" s="83"/>
      <c r="T14" s="4"/>
      <c r="U14" s="83"/>
    </row>
    <row r="15" spans="2:21" ht="10" customHeight="1" thickBot="1">
      <c r="B15" s="22"/>
      <c r="C15" s="24"/>
      <c r="D15" s="25"/>
      <c r="E15" s="34"/>
      <c r="F15" s="34"/>
      <c r="G15" s="34"/>
      <c r="H15" s="5"/>
      <c r="I15" s="73"/>
      <c r="J15" s="4"/>
      <c r="K15" s="73"/>
      <c r="L15" s="4"/>
      <c r="M15" s="73"/>
      <c r="N15" s="4"/>
      <c r="O15" s="83"/>
      <c r="P15" s="4"/>
      <c r="Q15" s="83"/>
      <c r="R15" s="4"/>
      <c r="S15" s="83"/>
      <c r="T15" s="4"/>
      <c r="U15" s="83"/>
    </row>
    <row r="16" spans="2:21" ht="50" customHeight="1">
      <c r="B16" s="13" t="s">
        <v>13</v>
      </c>
      <c r="C16" s="9" t="s">
        <v>12</v>
      </c>
      <c r="D16" s="14"/>
      <c r="E16" s="10"/>
      <c r="F16" s="33"/>
      <c r="G16" s="20"/>
      <c r="H16" s="5"/>
      <c r="I16" s="73"/>
      <c r="J16" s="4"/>
      <c r="K16" s="73"/>
      <c r="L16" s="4"/>
      <c r="M16" s="73"/>
      <c r="N16" s="4"/>
      <c r="O16" s="83"/>
      <c r="P16" s="4"/>
      <c r="Q16" s="83"/>
      <c r="R16" s="4"/>
      <c r="S16" s="83"/>
      <c r="T16" s="4"/>
      <c r="U16" s="83"/>
    </row>
    <row r="17" spans="2:21" ht="30" customHeight="1" thickBot="1">
      <c r="B17" s="15"/>
      <c r="C17" s="11" t="s">
        <v>7</v>
      </c>
      <c r="D17" s="27">
        <v>1000</v>
      </c>
      <c r="E17" s="52"/>
      <c r="F17" s="48">
        <f>IF(E17&lt;D17,E17,D17)</f>
        <v>0</v>
      </c>
      <c r="G17" s="20"/>
      <c r="H17" s="5"/>
      <c r="I17" s="73"/>
      <c r="J17" s="4"/>
      <c r="K17" s="73"/>
      <c r="L17" s="4"/>
      <c r="M17" s="73"/>
      <c r="N17" s="4"/>
      <c r="O17" s="83"/>
      <c r="P17" s="4"/>
      <c r="Q17" s="83"/>
      <c r="R17" s="4"/>
      <c r="S17" s="83"/>
      <c r="T17" s="4"/>
      <c r="U17" s="83"/>
    </row>
    <row r="18" spans="2:21" ht="10" customHeight="1" thickBot="1">
      <c r="B18" s="22"/>
      <c r="C18" s="24"/>
      <c r="D18" s="23"/>
      <c r="E18" s="20"/>
      <c r="F18" s="20"/>
      <c r="G18" s="20"/>
      <c r="H18" s="5"/>
      <c r="I18" s="73"/>
      <c r="J18" s="4"/>
      <c r="K18" s="73"/>
      <c r="L18" s="4"/>
      <c r="M18" s="73"/>
      <c r="N18" s="4"/>
      <c r="O18" s="83"/>
      <c r="P18" s="4"/>
      <c r="Q18" s="83"/>
      <c r="R18" s="4"/>
      <c r="S18" s="83"/>
      <c r="T18" s="4"/>
      <c r="U18" s="83"/>
    </row>
    <row r="19" spans="2:21" ht="50" customHeight="1" thickBot="1">
      <c r="B19" s="16" t="s">
        <v>14</v>
      </c>
      <c r="C19" s="17" t="s">
        <v>37</v>
      </c>
      <c r="D19" s="18" t="s">
        <v>17</v>
      </c>
      <c r="E19" s="53"/>
      <c r="F19" s="49">
        <f>E19</f>
        <v>0</v>
      </c>
      <c r="G19" s="34"/>
      <c r="H19" s="5"/>
      <c r="I19" s="73"/>
      <c r="J19" s="4"/>
      <c r="K19" s="73"/>
      <c r="L19" s="4"/>
      <c r="M19" s="73"/>
      <c r="N19" s="4"/>
      <c r="O19" s="83"/>
      <c r="P19" s="4"/>
      <c r="Q19" s="83"/>
      <c r="R19" s="4"/>
      <c r="S19" s="83"/>
      <c r="T19" s="4"/>
      <c r="U19" s="83"/>
    </row>
    <row r="20" spans="2:21" ht="10" customHeight="1" thickBot="1">
      <c r="B20" s="22"/>
      <c r="C20" s="26"/>
      <c r="D20" s="20"/>
      <c r="E20" s="34"/>
      <c r="F20" s="34"/>
      <c r="G20" s="34"/>
      <c r="H20" s="5"/>
      <c r="I20" s="73"/>
      <c r="J20" s="4"/>
      <c r="K20" s="73"/>
      <c r="L20" s="4"/>
      <c r="M20" s="73"/>
      <c r="N20" s="4"/>
      <c r="O20" s="83"/>
      <c r="P20" s="4"/>
      <c r="Q20" s="83"/>
      <c r="R20" s="4"/>
      <c r="S20" s="83"/>
      <c r="T20" s="4"/>
      <c r="U20" s="83"/>
    </row>
    <row r="21" spans="2:21" ht="36" customHeight="1" thickBot="1">
      <c r="B21" s="71"/>
      <c r="C21" s="36" t="s">
        <v>15</v>
      </c>
      <c r="D21" s="31"/>
      <c r="E21" s="37">
        <f>SUM(F8+E11+E14+E17+E19)</f>
        <v>0</v>
      </c>
      <c r="F21" s="20"/>
      <c r="G21" s="20"/>
      <c r="H21" s="5"/>
      <c r="I21" s="73"/>
      <c r="J21" s="4"/>
      <c r="K21" s="73"/>
      <c r="L21" s="4"/>
      <c r="M21" s="73"/>
      <c r="N21" s="4"/>
      <c r="O21" s="83"/>
      <c r="P21" s="4"/>
      <c r="Q21" s="83"/>
      <c r="R21" s="4"/>
      <c r="S21" s="83"/>
      <c r="T21" s="4"/>
      <c r="U21" s="83"/>
    </row>
    <row r="22" spans="2:21" ht="10" customHeight="1" thickBot="1">
      <c r="B22" s="71"/>
      <c r="C22" s="30"/>
      <c r="D22" s="31"/>
      <c r="E22" s="35"/>
      <c r="F22" s="20"/>
      <c r="G22" s="20"/>
      <c r="H22" s="5"/>
      <c r="I22" s="73"/>
      <c r="J22" s="4"/>
      <c r="K22" s="73"/>
      <c r="L22" s="4"/>
      <c r="M22" s="73"/>
      <c r="N22" s="4"/>
      <c r="O22" s="83"/>
      <c r="P22" s="4"/>
      <c r="Q22" s="83"/>
      <c r="R22" s="4"/>
      <c r="S22" s="83"/>
      <c r="T22" s="4"/>
      <c r="U22" s="83"/>
    </row>
    <row r="23" spans="2:21" ht="36" customHeight="1" thickBot="1">
      <c r="B23" s="71"/>
      <c r="C23" s="36" t="s">
        <v>16</v>
      </c>
      <c r="D23" s="31"/>
      <c r="E23" s="35"/>
      <c r="F23" s="37">
        <f>SUM(F8+F11+F14+F17+F19)</f>
        <v>0</v>
      </c>
      <c r="G23" s="35"/>
      <c r="H23" s="5"/>
      <c r="I23" s="74"/>
      <c r="J23" s="4"/>
      <c r="K23" s="74"/>
      <c r="L23" s="4"/>
      <c r="M23" s="74"/>
      <c r="N23" s="4"/>
      <c r="O23" s="84"/>
      <c r="P23" s="4"/>
      <c r="Q23" s="84"/>
      <c r="R23" s="4"/>
      <c r="S23" s="84"/>
      <c r="T23" s="4"/>
      <c r="U23" s="84"/>
    </row>
    <row r="24" spans="2:21" ht="10" customHeight="1" thickBot="1">
      <c r="B24" s="71"/>
      <c r="C24" s="30"/>
      <c r="D24" s="31"/>
      <c r="E24" s="31"/>
      <c r="F24" s="31"/>
      <c r="G24" s="31"/>
      <c r="H24" s="5"/>
      <c r="I24" s="28"/>
      <c r="J24" s="4"/>
      <c r="K24" s="28"/>
      <c r="L24" s="4"/>
      <c r="M24" s="28"/>
      <c r="N24" s="4"/>
      <c r="O24" s="28"/>
      <c r="P24" s="4"/>
      <c r="Q24" s="28"/>
      <c r="R24" s="4"/>
      <c r="S24" s="28"/>
      <c r="T24" s="4"/>
      <c r="U24" s="28"/>
    </row>
    <row r="25" spans="2:21" ht="33" customHeight="1" thickBot="1">
      <c r="B25" s="71"/>
      <c r="C25" s="36" t="s">
        <v>18</v>
      </c>
      <c r="D25" s="32"/>
      <c r="E25" s="32"/>
      <c r="F25" s="32"/>
      <c r="G25" s="32"/>
      <c r="H25" s="7">
        <f>F23*1</f>
        <v>0</v>
      </c>
      <c r="I25" s="46">
        <f>IF(H25&lt;30000,H25,30000)</f>
        <v>0</v>
      </c>
      <c r="J25" s="47">
        <f>F23*0.9</f>
        <v>0</v>
      </c>
      <c r="K25" s="46">
        <f>IF(J25&lt;60000,J25,60000)</f>
        <v>0</v>
      </c>
      <c r="L25" s="47">
        <f>F23*0.8</f>
        <v>0</v>
      </c>
      <c r="M25" s="46">
        <f>IF(L25&lt;90000,L25,90000)</f>
        <v>0</v>
      </c>
      <c r="N25" s="47">
        <f>F23*0.7</f>
        <v>0</v>
      </c>
      <c r="O25" s="46">
        <f>IF(N25&lt;120000,N25,120000)</f>
        <v>0</v>
      </c>
      <c r="P25" s="47">
        <f>F23*0.6</f>
        <v>0</v>
      </c>
      <c r="Q25" s="46">
        <f>IF(P25&lt;150000,P25,150000)</f>
        <v>0</v>
      </c>
      <c r="R25" s="47">
        <f>F23*0.6</f>
        <v>0</v>
      </c>
      <c r="S25" s="46">
        <f>IF(R25&lt;180000,R25,180000)</f>
        <v>0</v>
      </c>
      <c r="T25" s="47">
        <f>F23*0.6</f>
        <v>0</v>
      </c>
      <c r="U25" s="46">
        <f>IF(T25&lt;200000,T25,200000)</f>
        <v>0</v>
      </c>
    </row>
    <row r="27" spans="2:21" ht="56" customHeight="1">
      <c r="B27" s="92" t="s">
        <v>42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4"/>
    </row>
    <row r="29" spans="2:21" ht="30" customHeight="1">
      <c r="B29" s="63" t="s">
        <v>39</v>
      </c>
      <c r="C29" s="64"/>
      <c r="D29" s="65"/>
      <c r="E29" s="66"/>
      <c r="F29" s="58"/>
      <c r="G29" s="58"/>
      <c r="H29" s="58"/>
      <c r="I29" s="58"/>
      <c r="J29" s="61"/>
      <c r="K29" s="62"/>
    </row>
    <row r="30" spans="2:21" ht="30" customHeight="1">
      <c r="B30" s="85" t="s">
        <v>40</v>
      </c>
      <c r="C30" s="86"/>
      <c r="D30" s="87"/>
      <c r="E30" s="88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90"/>
      <c r="U30" s="91"/>
    </row>
    <row r="31" spans="2:21" ht="30" customHeight="1">
      <c r="B31" s="63" t="s">
        <v>41</v>
      </c>
      <c r="C31" s="57"/>
      <c r="D31" s="58"/>
      <c r="E31" s="58"/>
      <c r="F31" s="58"/>
      <c r="G31" s="58"/>
      <c r="H31" s="58"/>
      <c r="I31" s="58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</row>
  </sheetData>
  <sheetProtection password="CAF3" sheet="1" objects="1" scenarios="1"/>
  <protectedRanges>
    <protectedRange sqref="E5:E7 E11 E14 E17 E19" name="Intervallo1"/>
  </protectedRanges>
  <mergeCells count="12">
    <mergeCell ref="B2:C3"/>
    <mergeCell ref="B21:B25"/>
    <mergeCell ref="K5:K23"/>
    <mergeCell ref="M5:M23"/>
    <mergeCell ref="D2:F2"/>
    <mergeCell ref="I2:U3"/>
    <mergeCell ref="O5:O23"/>
    <mergeCell ref="Q5:Q23"/>
    <mergeCell ref="S5:S23"/>
    <mergeCell ref="U5:U23"/>
    <mergeCell ref="I5:I23"/>
    <mergeCell ref="B27:U27"/>
  </mergeCells>
  <phoneticPr fontId="7" type="noConversion"/>
  <pageMargins left="0.71" right="0.71" top="0.75000000000000011" bottom="0.75000000000000011" header="0.31" footer="0.31"/>
  <pageSetup paperSize="8" scale="66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Regione Molise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gaspare</cp:lastModifiedBy>
  <cp:lastPrinted>2017-07-08T14:56:09Z</cp:lastPrinted>
  <dcterms:created xsi:type="dcterms:W3CDTF">2017-06-29T08:10:13Z</dcterms:created>
  <dcterms:modified xsi:type="dcterms:W3CDTF">2017-07-08T14:58:27Z</dcterms:modified>
  <cp:category/>
</cp:coreProperties>
</file>